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01"/>
  <workbookPr/>
  <mc:AlternateContent xmlns:mc="http://schemas.openxmlformats.org/markup-compatibility/2006">
    <mc:Choice Requires="x15">
      <x15ac:absPath xmlns:x15ac="http://schemas.microsoft.com/office/spreadsheetml/2010/11/ac" url="J:\SF\IROP2\21 - Výzvy v IROP2\_Výzvy final\68. výzva_Multimodalita (SC 6.1 MRR)\Pravidla\Pravidla, verze 1\"/>
    </mc:Choice>
  </mc:AlternateContent>
  <xr:revisionPtr revIDLastSave="0" documentId="13_ncr:1_{FD0CF9A6-3789-4C9C-B39A-1E1D21E82AAD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Titulní list" sheetId="4" r:id="rId1"/>
    <sheet name="Podklady pro stanovení" sheetId="3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21" i="3" l="1"/>
  <c r="E22" i="3" s="1"/>
  <c r="G17" i="3" s="1"/>
  <c r="G19" i="3" l="1"/>
  <c r="G18" i="3"/>
  <c r="G16" i="3"/>
  <c r="H21" i="3"/>
</calcChain>
</file>

<file path=xl/sharedStrings.xml><?xml version="1.0" encoding="utf-8"?>
<sst xmlns="http://schemas.openxmlformats.org/spreadsheetml/2006/main" count="30" uniqueCount="29">
  <si>
    <t>Celkové způsobilé výdaje</t>
  </si>
  <si>
    <t>Způsobilé výdaje</t>
  </si>
  <si>
    <t>Podíl oblasti intervence</t>
  </si>
  <si>
    <t>Doplňující informace:</t>
  </si>
  <si>
    <t>Oblast intervence</t>
  </si>
  <si>
    <t>Podklady pro stanovení kategorií intervencí a kontrolu limitů</t>
  </si>
  <si>
    <t>INTEGROVANÝ REGIONÁLNÍ OPERAČNÍ PROGRAM 2021 - 2027</t>
  </si>
  <si>
    <t>2021 - 2027</t>
  </si>
  <si>
    <t>SPECIFICKÁ PRAVIDLA PRO ŽADATELE A PŘÍJEMCE</t>
  </si>
  <si>
    <t>PŘÍLOHA 4</t>
  </si>
  <si>
    <t>PODKLADY PRO STANOVENÍ KATEGORIÍ INTERVENCÍ A KONTROLU LIMITŮ - VZOR</t>
  </si>
  <si>
    <t>VERZE 1</t>
  </si>
  <si>
    <t>Objem způsobilých výdajů</t>
  </si>
  <si>
    <t>Žadatel vyplňuje pouze žlutě podbarvené buňky. Hodnoty uvedené kurzívou jsou pouze příkladem.</t>
  </si>
  <si>
    <t>Hlavní část projektu</t>
  </si>
  <si>
    <t>Doprovodná část projektu</t>
  </si>
  <si>
    <t>Limit výdajů v CZV</t>
  </si>
  <si>
    <t>Plnění limitu výdajů v CZV</t>
  </si>
  <si>
    <t>68. VÝZVA IROP - MULTIMODÁLNÍ OSOBNÍ DOPRAVA - SC 6.1 (MRR)</t>
  </si>
  <si>
    <t>69. VÝZVA IROP - MULTIMODÁLNÍ OSOBNÍ DOPRAVA - SC 6.1 (PR)</t>
  </si>
  <si>
    <t xml:space="preserve">Přesný výčet možných způsobilých výdajů na hlavní část projektu je uveden v kap. 3.2.1 Specifických pravidel. </t>
  </si>
  <si>
    <t xml:space="preserve">Přesný výčet možných způsobilých výdajů na doprovodnou část projektu je uveden v kap. 3.2.2 Specifických pravidel. </t>
  </si>
  <si>
    <t>Volitelný komentář ke stanovení objemu výdajů</t>
  </si>
  <si>
    <t>způsobilé výdaje na oblast intervence 81</t>
  </si>
  <si>
    <t>nákup pozemku</t>
  </si>
  <si>
    <t>projektová dokumentace, povinná publicita</t>
  </si>
  <si>
    <t>nákup stavby</t>
  </si>
  <si>
    <t>výstavba a modernizace přestupního terminálu pro veřejnou dopravu, parkovacího systému zajišťujícího přestup na veřejnou dopravu, realizace preferenčního nebo kapacitního opatření pro veřejnou dopravu, příslušný inteligentní dopravní systém (ITS)</t>
  </si>
  <si>
    <t>vybrané vyvolané, podmiňující a související investice, infrastruktura tramvajové a trolejbusové dráhy, informační a navigační ITS pro parkovací systém umístěný mimo terminál nebo parkovací systém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</si>
</sst>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i/>
      <sz val="10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26"/>
      <color rgb="FF2F5496"/>
      <name val="Arial"/>
      <family val="2"/>
      <charset val="238"/>
    </font>
    <font>
      <b/>
      <sz val="22"/>
      <color rgb="FF2F5496"/>
      <name val="Arial"/>
      <family val="2"/>
      <charset val="238"/>
    </font>
    <font>
      <sz val="22"/>
      <color theme="1"/>
      <name val="Calibri"/>
      <family val="2"/>
      <scheme val="minor"/>
    </font>
    <font>
      <b/>
      <sz val="24"/>
      <color rgb="FF2F5496"/>
      <name val="Arial"/>
      <family val="2"/>
      <charset val="238"/>
    </font>
    <font>
      <b/>
      <sz val="30"/>
      <color rgb="FF2F5496"/>
      <name val="Arial"/>
      <family val="2"/>
      <charset val="238"/>
    </font>
    <font>
      <sz val="16"/>
      <color theme="0" tint="-0.34998626667073579"/>
      <name val="Arial"/>
      <family val="2"/>
      <charset val="238"/>
    </font>
    <font>
      <sz val="20"/>
      <name val="Arial"/>
      <family val="2"/>
      <charset val="238"/>
    </font>
    <font>
      <b/>
      <i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</borders>
  <cellStyleXfs count="3">
    <xf numFmtId="0" fontId="0" fillId="0" borderId="0"/>
    <xf numFmtId="0" fontId="2" fillId="0" borderId="0"/>
    <xf numFmtId="9" fontId="13" fillId="0" borderId="0" applyFont="0" applyFill="0" applyBorder="0" applyAlignment="0" applyProtection="0"/>
  </cellStyleXfs>
  <cellXfs count="55">
    <xf numFmtId="0" fontId="0" fillId="0" borderId="0" xfId="0"/>
    <xf numFmtId="0" fontId="0" fillId="0" borderId="2" xfId="0" applyBorder="1"/>
    <xf numFmtId="0" fontId="3" fillId="0" borderId="1" xfId="0" applyFont="1" applyBorder="1"/>
    <xf numFmtId="0" fontId="0" fillId="0" borderId="4" xfId="0" applyBorder="1"/>
    <xf numFmtId="0" fontId="1" fillId="0" borderId="1" xfId="0" applyFont="1" applyBorder="1"/>
    <xf numFmtId="0" fontId="0" fillId="4" borderId="1" xfId="0" applyFont="1" applyFill="1" applyBorder="1"/>
    <xf numFmtId="0" fontId="3" fillId="4" borderId="1" xfId="0" applyFont="1" applyFill="1" applyBorder="1"/>
    <xf numFmtId="0" fontId="0" fillId="4" borderId="2" xfId="0" applyFill="1" applyBorder="1"/>
    <xf numFmtId="0" fontId="0" fillId="4" borderId="1" xfId="0" applyFill="1" applyBorder="1"/>
    <xf numFmtId="0" fontId="1" fillId="0" borderId="5" xfId="0" applyFont="1" applyBorder="1" applyAlignment="1">
      <alignment vertical="top"/>
    </xf>
    <xf numFmtId="0" fontId="1" fillId="0" borderId="6" xfId="0" applyFont="1" applyBorder="1" applyAlignment="1">
      <alignment vertical="top"/>
    </xf>
    <xf numFmtId="0" fontId="1" fillId="0" borderId="7" xfId="0" applyFont="1" applyBorder="1" applyAlignment="1">
      <alignment vertical="top"/>
    </xf>
    <xf numFmtId="0" fontId="1" fillId="0" borderId="0" xfId="0" applyFont="1" applyBorder="1" applyAlignment="1">
      <alignment vertical="top"/>
    </xf>
    <xf numFmtId="0" fontId="1" fillId="0" borderId="9" xfId="0" applyFont="1" applyBorder="1" applyAlignment="1">
      <alignment vertical="top"/>
    </xf>
    <xf numFmtId="0" fontId="1" fillId="0" borderId="11" xfId="0" applyFont="1" applyBorder="1" applyAlignment="1">
      <alignment vertical="top"/>
    </xf>
    <xf numFmtId="0" fontId="1" fillId="0" borderId="12" xfId="0" applyFont="1" applyBorder="1" applyAlignment="1">
      <alignment vertical="top"/>
    </xf>
    <xf numFmtId="0" fontId="3" fillId="2" borderId="1" xfId="0" applyFont="1" applyFill="1" applyBorder="1"/>
    <xf numFmtId="164" fontId="3" fillId="2" borderId="1" xfId="0" applyNumberFormat="1" applyFont="1" applyFill="1" applyBorder="1"/>
    <xf numFmtId="10" fontId="3" fillId="2" borderId="1" xfId="0" applyNumberFormat="1" applyFont="1" applyFill="1" applyBorder="1"/>
    <xf numFmtId="0" fontId="1" fillId="3" borderId="1" xfId="0" applyFont="1" applyFill="1" applyBorder="1"/>
    <xf numFmtId="0" fontId="1" fillId="3" borderId="1" xfId="0" applyFont="1" applyFill="1" applyBorder="1" applyAlignment="1">
      <alignment vertical="center"/>
    </xf>
    <xf numFmtId="10" fontId="1" fillId="3" borderId="4" xfId="0" applyNumberFormat="1" applyFont="1" applyFill="1" applyBorder="1" applyAlignment="1">
      <alignment vertical="center"/>
    </xf>
    <xf numFmtId="0" fontId="0" fillId="4" borderId="1" xfId="0" applyFont="1" applyFill="1" applyBorder="1" applyAlignment="1">
      <alignment vertical="center"/>
    </xf>
    <xf numFmtId="0" fontId="1" fillId="3" borderId="3" xfId="0" applyFont="1" applyFill="1" applyBorder="1" applyAlignment="1">
      <alignment horizontal="center" vertical="center" wrapText="1"/>
    </xf>
    <xf numFmtId="0" fontId="0" fillId="0" borderId="8" xfId="0" applyFont="1" applyBorder="1" applyAlignment="1">
      <alignment vertical="top"/>
    </xf>
    <xf numFmtId="0" fontId="0" fillId="0" borderId="10" xfId="0" applyFont="1" applyBorder="1" applyAlignment="1">
      <alignment vertical="top"/>
    </xf>
    <xf numFmtId="0" fontId="0" fillId="5" borderId="1" xfId="0" applyFill="1" applyBorder="1" applyAlignment="1">
      <alignment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left" vertical="center" wrapText="1" indent="3"/>
    </xf>
    <xf numFmtId="0" fontId="4" fillId="0" borderId="0" xfId="0" applyFont="1" applyAlignment="1">
      <alignment vertical="center"/>
    </xf>
    <xf numFmtId="0" fontId="6" fillId="0" borderId="0" xfId="0" applyFont="1" applyAlignment="1">
      <alignment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0" fillId="0" borderId="1" xfId="0" applyBorder="1" applyAlignment="1">
      <alignment vertical="center"/>
    </xf>
    <xf numFmtId="164" fontId="3" fillId="5" borderId="2" xfId="0" applyNumberFormat="1" applyFont="1" applyFill="1" applyBorder="1" applyAlignment="1">
      <alignment vertical="center"/>
    </xf>
    <xf numFmtId="0" fontId="3" fillId="0" borderId="0" xfId="0" applyFont="1"/>
    <xf numFmtId="164" fontId="12" fillId="3" borderId="1" xfId="0" applyNumberFormat="1" applyFont="1" applyFill="1" applyBorder="1" applyAlignment="1">
      <alignment vertical="center"/>
    </xf>
    <xf numFmtId="0" fontId="0" fillId="2" borderId="1" xfId="0" applyFont="1" applyFill="1" applyBorder="1"/>
    <xf numFmtId="0" fontId="0" fillId="0" borderId="1" xfId="0" applyFont="1" applyBorder="1" applyAlignment="1">
      <alignment vertical="center"/>
    </xf>
    <xf numFmtId="0" fontId="0" fillId="0" borderId="13" xfId="0" applyBorder="1"/>
    <xf numFmtId="164" fontId="12" fillId="3" borderId="4" xfId="0" applyNumberFormat="1" applyFont="1" applyFill="1" applyBorder="1" applyAlignment="1">
      <alignment vertical="center"/>
    </xf>
    <xf numFmtId="164" fontId="3" fillId="0" borderId="2" xfId="0" applyNumberFormat="1" applyFont="1" applyFill="1" applyBorder="1" applyAlignment="1">
      <alignment vertical="center"/>
    </xf>
    <xf numFmtId="10" fontId="0" fillId="0" borderId="2" xfId="2" applyNumberFormat="1" applyFont="1" applyFill="1" applyBorder="1" applyAlignment="1">
      <alignment vertical="center"/>
    </xf>
    <xf numFmtId="10" fontId="3" fillId="0" borderId="1" xfId="0" applyNumberFormat="1" applyFont="1" applyFill="1" applyBorder="1" applyAlignment="1">
      <alignment vertical="center"/>
    </xf>
    <xf numFmtId="0" fontId="10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0" fillId="0" borderId="8" xfId="0" applyFont="1" applyBorder="1" applyAlignment="1">
      <alignment horizontal="left" vertical="top" wrapText="1"/>
    </xf>
    <xf numFmtId="0" fontId="0" fillId="0" borderId="0" xfId="0" applyFont="1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</cellXfs>
  <cellStyles count="3">
    <cellStyle name="Normální" xfId="0" builtinId="0"/>
    <cellStyle name="Normální 2" xfId="1" xr:uid="{00000000-0005-0000-0000-000001000000}"/>
    <cellStyle name="Procenta" xfId="2" builtinId="5"/>
  </cellStyles>
  <dxfs count="8"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  <dxf>
      <fill>
        <patternFill>
          <bgColor theme="9" tint="0.79998168889431442"/>
        </patternFill>
      </fill>
    </dxf>
    <dxf>
      <fill>
        <patternFill>
          <bgColor theme="9" tint="0.79998168889431442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449580</xdr:colOff>
      <xdr:row>0</xdr:row>
      <xdr:rowOff>12700</xdr:rowOff>
    </xdr:from>
    <xdr:to>
      <xdr:col>9</xdr:col>
      <xdr:colOff>205740</xdr:colOff>
      <xdr:row>12</xdr:row>
      <xdr:rowOff>73660</xdr:rowOff>
    </xdr:to>
    <xdr:pic>
      <xdr:nvPicPr>
        <xdr:cNvPr id="2" name="image2.png">
          <a:extLst>
            <a:ext uri="{FF2B5EF4-FFF2-40B4-BE49-F238E27FC236}">
              <a16:creationId xmlns:a16="http://schemas.microsoft.com/office/drawing/2014/main" id="{20486186-1A92-4A52-8029-DD193452B0BC}"/>
            </a:ext>
          </a:extLst>
        </xdr:cNvPr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t="14516" b="12634"/>
        <a:stretch>
          <a:fillRect/>
        </a:stretch>
      </xdr:blipFill>
      <xdr:spPr>
        <a:xfrm>
          <a:off x="2887980" y="12700"/>
          <a:ext cx="2804160" cy="2004060"/>
        </a:xfrm>
        <a:prstGeom prst="rect">
          <a:avLst/>
        </a:prstGeom>
        <a:ln/>
      </xdr:spPr>
    </xdr:pic>
    <xdr:clientData/>
  </xdr:twoCellAnchor>
  <xdr:twoCellAnchor editAs="oneCell">
    <xdr:from>
      <xdr:col>0</xdr:col>
      <xdr:colOff>0</xdr:colOff>
      <xdr:row>25</xdr:row>
      <xdr:rowOff>9525</xdr:rowOff>
    </xdr:from>
    <xdr:to>
      <xdr:col>13</xdr:col>
      <xdr:colOff>463296</xdr:colOff>
      <xdr:row>31</xdr:row>
      <xdr:rowOff>49911</xdr:rowOff>
    </xdr:to>
    <xdr:pic>
      <xdr:nvPicPr>
        <xdr:cNvPr id="4" name="Obrázek 3">
          <a:extLst>
            <a:ext uri="{FF2B5EF4-FFF2-40B4-BE49-F238E27FC236}">
              <a16:creationId xmlns:a16="http://schemas.microsoft.com/office/drawing/2014/main" id="{9EEE7130-4FFB-4605-BAD0-3E90FF47B9C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7572375"/>
          <a:ext cx="8388096" cy="101193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2DEB12-281D-40BA-9141-4E37C9591A8F}">
  <dimension ref="A14:N25"/>
  <sheetViews>
    <sheetView showGridLines="0" tabSelected="1" zoomScaleNormal="100" workbookViewId="0">
      <selection activeCell="A20" sqref="A20:N20"/>
    </sheetView>
  </sheetViews>
  <sheetFormatPr defaultRowHeight="12.75" x14ac:dyDescent="0.2"/>
  <sheetData>
    <row r="14" spans="1:14" ht="33.75" x14ac:dyDescent="0.2">
      <c r="A14" s="48" t="s">
        <v>6</v>
      </c>
      <c r="B14" s="48"/>
      <c r="C14" s="48"/>
      <c r="D14" s="48"/>
      <c r="E14" s="48"/>
      <c r="F14" s="48"/>
      <c r="G14" s="48"/>
      <c r="H14" s="48"/>
      <c r="I14" s="48"/>
      <c r="J14" s="48"/>
      <c r="K14" s="48"/>
      <c r="L14" s="48"/>
      <c r="M14" s="48"/>
      <c r="N14" s="48"/>
    </row>
    <row r="15" spans="1:14" ht="34.5" customHeight="1" x14ac:dyDescent="0.2">
      <c r="A15" s="48" t="s">
        <v>7</v>
      </c>
      <c r="B15" s="48"/>
      <c r="C15" s="48"/>
      <c r="D15" s="48"/>
      <c r="E15" s="48"/>
      <c r="F15" s="48"/>
      <c r="G15" s="48"/>
      <c r="H15" s="48"/>
      <c r="I15" s="48"/>
      <c r="J15" s="48"/>
      <c r="K15" s="48"/>
      <c r="L15" s="48"/>
      <c r="M15" s="48"/>
      <c r="N15" s="48"/>
    </row>
    <row r="16" spans="1:14" s="32" customFormat="1" ht="28.5" x14ac:dyDescent="0.45">
      <c r="A16" s="30"/>
      <c r="B16" s="31"/>
      <c r="C16" s="31"/>
      <c r="D16" s="31"/>
      <c r="E16" s="31"/>
      <c r="F16" s="31"/>
      <c r="G16" s="31"/>
      <c r="H16" s="31"/>
      <c r="I16" s="31"/>
      <c r="J16" s="31"/>
      <c r="K16" s="31"/>
      <c r="L16" s="31"/>
      <c r="M16" s="31"/>
      <c r="N16" s="30"/>
    </row>
    <row r="17" spans="1:14" ht="67.150000000000006" customHeight="1" x14ac:dyDescent="0.2">
      <c r="A17" s="48" t="s">
        <v>8</v>
      </c>
      <c r="B17" s="48"/>
      <c r="C17" s="48"/>
      <c r="D17" s="48"/>
      <c r="E17" s="48"/>
      <c r="F17" s="48"/>
      <c r="G17" s="48"/>
      <c r="H17" s="48"/>
      <c r="I17" s="48"/>
      <c r="J17" s="48"/>
      <c r="K17" s="48"/>
      <c r="L17" s="48"/>
      <c r="M17" s="48"/>
      <c r="N17" s="48"/>
    </row>
    <row r="18" spans="1:14" ht="37.5" x14ac:dyDescent="0.2">
      <c r="A18" s="33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  <c r="N18" s="33"/>
    </row>
    <row r="19" spans="1:14" ht="30" x14ac:dyDescent="0.2">
      <c r="A19" s="50" t="s">
        <v>9</v>
      </c>
      <c r="B19" s="50"/>
      <c r="C19" s="50"/>
      <c r="D19" s="50"/>
      <c r="E19" s="50"/>
      <c r="F19" s="50"/>
      <c r="G19" s="50"/>
      <c r="H19" s="50"/>
      <c r="I19" s="50"/>
      <c r="J19" s="50"/>
      <c r="K19" s="50"/>
      <c r="L19" s="50"/>
      <c r="M19" s="50"/>
      <c r="N19" s="50"/>
    </row>
    <row r="20" spans="1:14" ht="67.5" customHeight="1" x14ac:dyDescent="0.2">
      <c r="A20" s="51" t="s">
        <v>10</v>
      </c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</row>
    <row r="21" spans="1:14" ht="30" x14ac:dyDescent="0.2">
      <c r="A21" s="35"/>
      <c r="B21" s="35"/>
      <c r="C21" s="35"/>
      <c r="D21" s="35"/>
      <c r="E21" s="35"/>
      <c r="F21" s="35"/>
      <c r="G21" s="35"/>
      <c r="H21" s="35"/>
      <c r="I21" s="35"/>
      <c r="J21" s="35"/>
      <c r="K21" s="35"/>
      <c r="L21" s="35"/>
      <c r="M21" s="35"/>
      <c r="N21" s="35"/>
    </row>
    <row r="22" spans="1:14" ht="33.75" customHeight="1" x14ac:dyDescent="0.2">
      <c r="A22" s="49" t="s">
        <v>18</v>
      </c>
      <c r="B22" s="49"/>
      <c r="C22" s="49"/>
      <c r="D22" s="49"/>
      <c r="E22" s="49"/>
      <c r="F22" s="49"/>
      <c r="G22" s="49"/>
      <c r="H22" s="49"/>
      <c r="I22" s="49"/>
      <c r="J22" s="49"/>
      <c r="K22" s="49"/>
      <c r="L22" s="49"/>
      <c r="M22" s="49"/>
      <c r="N22" s="49"/>
    </row>
    <row r="23" spans="1:14" ht="33.75" customHeight="1" x14ac:dyDescent="0.2">
      <c r="A23" s="49" t="s">
        <v>19</v>
      </c>
      <c r="B23" s="49"/>
      <c r="C23" s="49"/>
      <c r="D23" s="49"/>
      <c r="E23" s="49"/>
      <c r="F23" s="49"/>
      <c r="G23" s="49"/>
      <c r="H23" s="49"/>
      <c r="I23" s="49"/>
      <c r="J23" s="49"/>
      <c r="K23" s="49"/>
      <c r="L23" s="49"/>
      <c r="M23" s="49"/>
      <c r="N23" s="49"/>
    </row>
    <row r="25" spans="1:14" ht="20.25" x14ac:dyDescent="0.2">
      <c r="A25" s="47" t="s">
        <v>11</v>
      </c>
      <c r="B25" s="47"/>
      <c r="C25" s="47"/>
      <c r="D25" s="47"/>
      <c r="E25" s="47"/>
      <c r="F25" s="47"/>
      <c r="G25" s="47"/>
      <c r="H25" s="47"/>
      <c r="I25" s="47"/>
      <c r="J25" s="47"/>
      <c r="K25" s="47"/>
      <c r="L25" s="47"/>
      <c r="M25" s="47"/>
      <c r="N25" s="47"/>
    </row>
  </sheetData>
  <mergeCells count="8">
    <mergeCell ref="A25:N25"/>
    <mergeCell ref="A14:N14"/>
    <mergeCell ref="A22:N22"/>
    <mergeCell ref="A23:N23"/>
    <mergeCell ref="A15:N15"/>
    <mergeCell ref="A17:N17"/>
    <mergeCell ref="A19:N19"/>
    <mergeCell ref="A20:N20"/>
  </mergeCells>
  <pageMargins left="0.7" right="0.7" top="0.78740157499999996" bottom="0.78740157499999996" header="0.3" footer="0.3"/>
  <pageSetup paperSize="9" scale="69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H22"/>
  <sheetViews>
    <sheetView showGridLines="0" zoomScaleNormal="100" workbookViewId="0">
      <selection activeCell="B16" sqref="B16"/>
    </sheetView>
  </sheetViews>
  <sheetFormatPr defaultRowHeight="12.75" x14ac:dyDescent="0.2"/>
  <cols>
    <col min="1" max="1" width="2.140625" customWidth="1"/>
    <col min="2" max="2" width="66" customWidth="1"/>
    <col min="3" max="3" width="12.140625" customWidth="1"/>
    <col min="4" max="4" width="45.5703125" customWidth="1"/>
    <col min="5" max="5" width="18.7109375" customWidth="1"/>
    <col min="6" max="6" width="13.85546875" customWidth="1"/>
    <col min="7" max="8" width="13.7109375" customWidth="1"/>
    <col min="9" max="9" width="15.7109375" bestFit="1" customWidth="1"/>
  </cols>
  <sheetData>
    <row r="1" spans="2:8" ht="21" customHeight="1" x14ac:dyDescent="0.2">
      <c r="B1" s="29" t="s">
        <v>5</v>
      </c>
    </row>
    <row r="4" spans="2:8" x14ac:dyDescent="0.2">
      <c r="B4" s="9" t="s">
        <v>3</v>
      </c>
      <c r="C4" s="10"/>
      <c r="D4" s="10"/>
      <c r="E4" s="10"/>
      <c r="F4" s="10"/>
      <c r="G4" s="10"/>
      <c r="H4" s="11"/>
    </row>
    <row r="5" spans="2:8" x14ac:dyDescent="0.2">
      <c r="B5" s="24" t="s">
        <v>20</v>
      </c>
      <c r="C5" s="12"/>
      <c r="D5" s="12"/>
      <c r="E5" s="12"/>
      <c r="F5" s="12"/>
      <c r="G5" s="12"/>
      <c r="H5" s="13"/>
    </row>
    <row r="6" spans="2:8" x14ac:dyDescent="0.2">
      <c r="B6" s="24" t="s">
        <v>21</v>
      </c>
      <c r="C6" s="12"/>
      <c r="D6" s="12"/>
      <c r="E6" s="12"/>
      <c r="F6" s="12"/>
      <c r="G6" s="12"/>
      <c r="H6" s="13"/>
    </row>
    <row r="7" spans="2:8" x14ac:dyDescent="0.2">
      <c r="B7" s="52"/>
      <c r="C7" s="53"/>
      <c r="D7" s="53"/>
      <c r="E7" s="53"/>
      <c r="F7" s="53"/>
      <c r="G7" s="53"/>
      <c r="H7" s="54"/>
    </row>
    <row r="8" spans="2:8" x14ac:dyDescent="0.2">
      <c r="B8" s="25" t="s">
        <v>13</v>
      </c>
      <c r="C8" s="14"/>
      <c r="D8" s="14"/>
      <c r="E8" s="14"/>
      <c r="F8" s="14"/>
      <c r="G8" s="14"/>
      <c r="H8" s="15"/>
    </row>
    <row r="11" spans="2:8" ht="30" customHeight="1" x14ac:dyDescent="0.2">
      <c r="B11" s="23" t="s">
        <v>1</v>
      </c>
      <c r="C11" s="23" t="s">
        <v>4</v>
      </c>
      <c r="D11" s="23" t="s">
        <v>22</v>
      </c>
      <c r="E11" s="23" t="s">
        <v>12</v>
      </c>
      <c r="F11" s="23" t="s">
        <v>16</v>
      </c>
      <c r="G11" s="23" t="s">
        <v>17</v>
      </c>
      <c r="H11" s="23" t="s">
        <v>2</v>
      </c>
    </row>
    <row r="12" spans="2:8" x14ac:dyDescent="0.2">
      <c r="B12" s="4" t="s">
        <v>1</v>
      </c>
      <c r="C12" s="2"/>
      <c r="D12" s="4"/>
      <c r="E12" s="1"/>
      <c r="F12" s="42"/>
      <c r="G12" s="42"/>
      <c r="H12" s="3"/>
    </row>
    <row r="13" spans="2:8" ht="21.75" customHeight="1" x14ac:dyDescent="0.2">
      <c r="B13" s="22" t="s">
        <v>14</v>
      </c>
      <c r="C13" s="6"/>
      <c r="D13" s="5"/>
      <c r="E13" s="7"/>
      <c r="F13" s="7"/>
      <c r="G13" s="7"/>
      <c r="H13" s="8"/>
    </row>
    <row r="14" spans="2:8" s="27" customFormat="1" ht="59.25" customHeight="1" x14ac:dyDescent="0.2">
      <c r="B14" s="28" t="s">
        <v>27</v>
      </c>
      <c r="C14" s="41">
        <v>81</v>
      </c>
      <c r="D14" s="26"/>
      <c r="E14" s="37">
        <v>50000000</v>
      </c>
      <c r="F14" s="44"/>
      <c r="G14" s="44"/>
      <c r="H14" s="36"/>
    </row>
    <row r="15" spans="2:8" ht="21.75" customHeight="1" x14ac:dyDescent="0.2">
      <c r="B15" s="22" t="s">
        <v>15</v>
      </c>
      <c r="C15" s="6"/>
      <c r="D15" s="5"/>
      <c r="E15" s="7"/>
      <c r="F15" s="7"/>
      <c r="G15" s="7"/>
      <c r="H15" s="8"/>
    </row>
    <row r="16" spans="2:8" s="27" customFormat="1" ht="48" customHeight="1" x14ac:dyDescent="0.2">
      <c r="B16" s="28" t="s">
        <v>28</v>
      </c>
      <c r="C16" s="41">
        <v>81</v>
      </c>
      <c r="D16" s="26"/>
      <c r="E16" s="37">
        <v>10000000</v>
      </c>
      <c r="F16" s="45">
        <v>0.2</v>
      </c>
      <c r="G16" s="46">
        <f>E16/$E$22</f>
        <v>0.15082956259426847</v>
      </c>
      <c r="H16" s="36"/>
    </row>
    <row r="17" spans="2:8" s="27" customFormat="1" x14ac:dyDescent="0.2">
      <c r="B17" s="28" t="s">
        <v>25</v>
      </c>
      <c r="C17" s="41">
        <v>81</v>
      </c>
      <c r="D17" s="26"/>
      <c r="E17" s="37">
        <v>300000</v>
      </c>
      <c r="F17" s="45">
        <v>0.05</v>
      </c>
      <c r="G17" s="46">
        <f>E17/$E$22</f>
        <v>4.5248868778280547E-3</v>
      </c>
      <c r="H17" s="36"/>
    </row>
    <row r="18" spans="2:8" s="27" customFormat="1" x14ac:dyDescent="0.2">
      <c r="B18" s="28" t="s">
        <v>24</v>
      </c>
      <c r="C18" s="41">
        <v>81</v>
      </c>
      <c r="D18" s="26"/>
      <c r="E18" s="37">
        <v>1000000</v>
      </c>
      <c r="F18" s="45">
        <v>0.1</v>
      </c>
      <c r="G18" s="46">
        <f t="shared" ref="G18:G19" si="0">E18/$E$22</f>
        <v>1.5082956259426848E-2</v>
      </c>
      <c r="H18" s="36"/>
    </row>
    <row r="19" spans="2:8" s="27" customFormat="1" x14ac:dyDescent="0.2">
      <c r="B19" s="28" t="s">
        <v>26</v>
      </c>
      <c r="C19" s="41">
        <v>81</v>
      </c>
      <c r="D19" s="26"/>
      <c r="E19" s="37">
        <v>5000000</v>
      </c>
      <c r="F19" s="45">
        <v>0.1</v>
      </c>
      <c r="G19" s="46">
        <f t="shared" si="0"/>
        <v>7.5414781297134234E-2</v>
      </c>
      <c r="H19" s="36"/>
    </row>
    <row r="20" spans="2:8" x14ac:dyDescent="0.2">
      <c r="E20" s="38"/>
      <c r="F20" s="38"/>
      <c r="G20" s="38"/>
    </row>
    <row r="21" spans="2:8" x14ac:dyDescent="0.2">
      <c r="B21" s="40" t="s">
        <v>23</v>
      </c>
      <c r="C21" s="40">
        <v>81</v>
      </c>
      <c r="D21" s="16"/>
      <c r="E21" s="17">
        <f>SUMIFS($E$12:$E$19,$C$12:$C$19,C21)</f>
        <v>66300000</v>
      </c>
      <c r="F21" s="17"/>
      <c r="G21" s="17"/>
      <c r="H21" s="18">
        <f>E21/$E$22</f>
        <v>1</v>
      </c>
    </row>
    <row r="22" spans="2:8" ht="22.5" customHeight="1" x14ac:dyDescent="0.2">
      <c r="B22" s="20" t="s">
        <v>0</v>
      </c>
      <c r="C22" s="19"/>
      <c r="D22" s="19"/>
      <c r="E22" s="39">
        <f>SUM(E21:E21)</f>
        <v>66300000</v>
      </c>
      <c r="F22" s="43"/>
      <c r="G22" s="43"/>
      <c r="H22" s="21"/>
    </row>
  </sheetData>
  <sheetProtection algorithmName="SHA-512" hashValue="0BwfO/htOTq1ZJRErFr58dZNRWxP1WOid9K+rOvUkm5L4DSvzSj1ZSNYSUjFqt9LgQ1mGzYTJpA7HICZNaCw3w==" saltValue="fk5l8YFSpuz3zbYEcOVAEA==" spinCount="100000" sheet="1" objects="1" scenarios="1"/>
  <protectedRanges>
    <protectedRange sqref="D14:E19" name="Oblast1"/>
  </protectedRanges>
  <mergeCells count="1">
    <mergeCell ref="B7:H7"/>
  </mergeCells>
  <conditionalFormatting sqref="G16">
    <cfRule type="cellIs" dxfId="7" priority="7" operator="greaterThan">
      <formula>$F$16</formula>
    </cfRule>
    <cfRule type="cellIs" dxfId="6" priority="8" operator="lessThanOrEqual">
      <formula>$F$16</formula>
    </cfRule>
  </conditionalFormatting>
  <conditionalFormatting sqref="G17">
    <cfRule type="cellIs" dxfId="5" priority="6" operator="lessThanOrEqual">
      <formula>$F$17</formula>
    </cfRule>
    <cfRule type="cellIs" dxfId="4" priority="5" operator="greaterThan">
      <formula>$F$17</formula>
    </cfRule>
  </conditionalFormatting>
  <conditionalFormatting sqref="G18">
    <cfRule type="cellIs" dxfId="3" priority="4" operator="lessThanOrEqual">
      <formula>$F$18</formula>
    </cfRule>
    <cfRule type="cellIs" dxfId="2" priority="3" operator="greaterThan">
      <formula>$F$18</formula>
    </cfRule>
  </conditionalFormatting>
  <conditionalFormatting sqref="G19">
    <cfRule type="cellIs" dxfId="1" priority="2" operator="lessThanOrEqual">
      <formula>$F$19</formula>
    </cfRule>
    <cfRule type="cellIs" dxfId="0" priority="1" operator="greaterThan">
      <formula>$F$19</formula>
    </cfRule>
  </conditionalFormatting>
  <pageMargins left="0.7" right="0.7" top="0.78740157499999996" bottom="0.78740157499999996" header="0.3" footer="0.3"/>
  <pageSetup paperSize="9" scale="72" fitToHeight="0" orientation="landscape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Titulní list</vt:lpstr>
      <vt:lpstr>Podklady pro stanovení</vt:lpstr>
    </vt:vector>
  </TitlesOfParts>
  <Company>MMR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Martin Janda</dc:creator>
  <cp:lastModifiedBy>Janda Martin - OŘOP</cp:lastModifiedBy>
  <cp:lastPrinted>2022-09-20T18:38:07Z</cp:lastPrinted>
  <dcterms:created xsi:type="dcterms:W3CDTF">2022-04-04T08:24:21Z</dcterms:created>
  <dcterms:modified xsi:type="dcterms:W3CDTF">2023-04-13T06:15:43Z</dcterms:modified>
</cp:coreProperties>
</file>